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>
    <definedName name="_xlnm.Print_Area" localSheetId="0">'1'!$A$1:$F$50</definedName>
  </definedNames>
  <calcPr fullCalcOnLoad="1"/>
</workbook>
</file>

<file path=xl/sharedStrings.xml><?xml version="1.0" encoding="utf-8"?>
<sst xmlns="http://schemas.openxmlformats.org/spreadsheetml/2006/main" count="66" uniqueCount="59">
  <si>
    <t>Dział</t>
  </si>
  <si>
    <t>Rozdział</t>
  </si>
  <si>
    <t>Zwiększenie</t>
  </si>
  <si>
    <t>Razem</t>
  </si>
  <si>
    <t>Tytuł wydatków</t>
  </si>
  <si>
    <t>Zmniejszenie</t>
  </si>
  <si>
    <t xml:space="preserve">             Wydatki budżetu powiatu w 2013 roku - zmiany </t>
  </si>
  <si>
    <t>Wydatki bieżące, w tym:</t>
  </si>
  <si>
    <t>Dotacje bieżące, w tym:</t>
  </si>
  <si>
    <t>Wydatki majątkowe, w tym:</t>
  </si>
  <si>
    <t>801</t>
  </si>
  <si>
    <t>Oświata i wychowanie</t>
  </si>
  <si>
    <t>80120</t>
  </si>
  <si>
    <t>Licea ogólnokształcące</t>
  </si>
  <si>
    <t>852</t>
  </si>
  <si>
    <t>Pomoc społeczna</t>
  </si>
  <si>
    <t>754</t>
  </si>
  <si>
    <t>Bezpieczeństwo publiczne i ochrona przeciwpożarowa</t>
  </si>
  <si>
    <t>75404</t>
  </si>
  <si>
    <t>75410</t>
  </si>
  <si>
    <t xml:space="preserve">Komendy wojewódzkie Państwowej Straży Pożarnej </t>
  </si>
  <si>
    <t>757</t>
  </si>
  <si>
    <t>Obsługa długu</t>
  </si>
  <si>
    <t>75702</t>
  </si>
  <si>
    <t>Obsługa papierów wartościowych, kredytów i pożyczek jednostek samorządu terytorialnego</t>
  </si>
  <si>
    <t>851</t>
  </si>
  <si>
    <t>Ochrona zdrowia</t>
  </si>
  <si>
    <t>85111</t>
  </si>
  <si>
    <t>Szpitale ogólne</t>
  </si>
  <si>
    <t>85201</t>
  </si>
  <si>
    <t>1.Budowa zapasowego źródła wody dla Domu Dziecka w Równem</t>
  </si>
  <si>
    <t xml:space="preserve">2. Wyposażenie Domu Dziecka w Równem w instalację solarną </t>
  </si>
  <si>
    <t>Placówki opiekuńczo-wychowawcze</t>
  </si>
  <si>
    <t>1. Pomoc finansowa w formie dotacji celowej dla Gminy Wołomin na realizację polityki prorodzinnej</t>
  </si>
  <si>
    <t>2. Dotacja celowa dla Gminy Wołomin na realizację przekazanego w ramach programu TAkRodzina.pl zadania Powiatu pn Dofinansowanie zniżek w opłatach za usługi świadczone przez Osrodek Sportu i Rekreacji "Huragan w Wołominie i mIejski Dom Kultury w Wołominie posiadaczom Powiatowej Karty Rodziny</t>
  </si>
  <si>
    <t>3. Dotacja celowa dla Gminy Zielonka na realizację przekazanego w ramach programu TAKRodzina.pl zadania Powiatu pn Dofinansowanie zniżek w opłatach za usługi świadczone przez Ośrodek Kultury i Sportu w Zielonce, posiadaczom Powiatowej Karty Rodziny</t>
  </si>
  <si>
    <t>4. Dotacja celowa dla Gminy Zielonka na realizację przekazanego w ramach programu TAKRodzina.pl zadania Powiatu pn. Dofinansowanie zakupu biletu autobusowego lub kolejowego nadojazd do pracy lub szkoły posiadaczom Powiatowej Karty Rodziny</t>
  </si>
  <si>
    <t xml:space="preserve">1. Wydatki bieżące na zakup materiałów i usług </t>
  </si>
  <si>
    <t>853</t>
  </si>
  <si>
    <t>Pozostałe zadania w zakresie polityki społecznej</t>
  </si>
  <si>
    <t>85333</t>
  </si>
  <si>
    <t>Powiatowe urzędy pracy</t>
  </si>
  <si>
    <t>1. Składki na ubepzieczenie społeczne - projekt "Bądź aktywny odniesiesz sukces" (część unijna)</t>
  </si>
  <si>
    <t>2. Świadczenia społeczne - projekt "Bądź aktywny odniesiesz sukces" (część unijna)</t>
  </si>
  <si>
    <t>3. Pozostałe wydatki bieżące - projekt "Bądź aktywny odniesiesz sukces" (część unijna)</t>
  </si>
  <si>
    <r>
      <rPr>
        <sz val="11"/>
        <color indexed="8"/>
        <rFont val="Arial CE"/>
        <family val="0"/>
      </rPr>
      <t xml:space="preserve">Zwiększa się wydatki o kwotę </t>
    </r>
    <r>
      <rPr>
        <b/>
        <sz val="11"/>
        <color indexed="8"/>
        <rFont val="Arial CE"/>
        <family val="0"/>
      </rPr>
      <t>55.973 zł,</t>
    </r>
  </si>
  <si>
    <t>Pozostała działalność</t>
  </si>
  <si>
    <t>1.Wydatki bieżące - wpłaty na fundusz wsparcia - zakup programu komputerowego dla Powiatowej Komendy Policji</t>
  </si>
  <si>
    <t>1.Dotacje celowe z budżetu na finansowanie  inwestycji - Dotacja dla Szpitala Powiatowego w Wołominie  na zakup sprzętu specjalistycznego dla Oddziału Ginekologiczno-Położniczego</t>
  </si>
  <si>
    <t>1. Odsetki od kredytów zaciągniętych przez Powiat</t>
  </si>
  <si>
    <t>1.Wydatki bieżące - wpłata na fundusz wsparcia Państwowej Straży Pożarnej przeznaczoan na dofinansowanie zakupu i konserwacji sprzętu przeciwpożarowego</t>
  </si>
  <si>
    <t>1. Wpłata na fundusz wsparcia Państwowej Straży Pożarnej przeznaczona na zakup kamery termowizyjnej dla Komendy Powiatowej PSP</t>
  </si>
  <si>
    <t>4. Składki na ubepzieczenie społeczne - projekt "Bądź aktywny odniesiesz sukces" (część krajowa)</t>
  </si>
  <si>
    <t>5. Świadczenia społeczne - projekt "Bądź aktywny odniesiesz sukces" (część krajowa)</t>
  </si>
  <si>
    <t>6. Pozostałe wydatki bieżące - projekt "Bądź aktywny odniesiesz sukces" (część krajowa)</t>
  </si>
  <si>
    <t>85295</t>
  </si>
  <si>
    <t>Komendy wojewódzkie policji</t>
  </si>
  <si>
    <t>1.Wydatki bieżące przeznaczone na wynagrodzenia i pochodne od wynagrodzeń Projekt  Wiedza i umiejetności kluczem do przyszłości LO Urle (część unijna)</t>
  </si>
  <si>
    <r>
      <t>Plan wydatków po zmianach wyniesie</t>
    </r>
    <r>
      <rPr>
        <b/>
        <sz val="11"/>
        <color indexed="8"/>
        <rFont val="Arial CE"/>
        <family val="0"/>
      </rPr>
      <t xml:space="preserve"> 168.141.623 zł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</si>
</sst>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00\-000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2"/>
      <color theme="1"/>
      <name val="Arial CE"/>
      <family val="0"/>
    </font>
    <font>
      <b/>
      <sz val="11"/>
      <color theme="1"/>
      <name val="Arial CE"/>
      <family val="0"/>
    </font>
    <font>
      <b/>
      <i/>
      <sz val="11"/>
      <color theme="1"/>
      <name val="Arial CE"/>
      <family val="0"/>
    </font>
    <font>
      <sz val="11"/>
      <color theme="1"/>
      <name val="Arial CE"/>
      <family val="0"/>
    </font>
    <font>
      <sz val="10"/>
      <color theme="1"/>
      <name val="Arial CE"/>
      <family val="0"/>
    </font>
    <font>
      <i/>
      <sz val="11"/>
      <color theme="1"/>
      <name val="Arial CE"/>
      <family val="0"/>
    </font>
    <font>
      <b/>
      <sz val="10"/>
      <color theme="1"/>
      <name val="Arial CE"/>
      <family val="0"/>
    </font>
    <font>
      <b/>
      <i/>
      <sz val="12"/>
      <color theme="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31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center" vertical="top" wrapText="1"/>
    </xf>
    <xf numFmtId="3" fontId="33" fillId="0" borderId="10" xfId="0" applyNumberFormat="1" applyFont="1" applyBorder="1" applyAlignment="1">
      <alignment horizontal="right" wrapText="1"/>
    </xf>
    <xf numFmtId="49" fontId="32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22" fillId="0" borderId="0" xfId="0" applyFont="1" applyAlignment="1">
      <alignment horizontal="center"/>
    </xf>
    <xf numFmtId="3" fontId="34" fillId="24" borderId="10" xfId="0" applyNumberFormat="1" applyFont="1" applyFill="1" applyBorder="1" applyAlignment="1">
      <alignment horizontal="right" wrapText="1"/>
    </xf>
    <xf numFmtId="3" fontId="34" fillId="24" borderId="10" xfId="0" applyNumberFormat="1" applyFont="1" applyFill="1" applyBorder="1" applyAlignment="1">
      <alignment horizontal="right"/>
    </xf>
    <xf numFmtId="3" fontId="36" fillId="24" borderId="10" xfId="0" applyNumberFormat="1" applyFont="1" applyFill="1" applyBorder="1" applyAlignment="1">
      <alignment horizontal="center" wrapText="1"/>
    </xf>
    <xf numFmtId="3" fontId="32" fillId="24" borderId="10" xfId="0" applyNumberFormat="1" applyFont="1" applyFill="1" applyBorder="1" applyAlignment="1">
      <alignment horizontal="center" wrapText="1"/>
    </xf>
    <xf numFmtId="3" fontId="33" fillId="24" borderId="10" xfId="0" applyNumberFormat="1" applyFont="1" applyFill="1" applyBorder="1" applyAlignment="1">
      <alignment horizontal="right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right" wrapText="1"/>
    </xf>
    <xf numFmtId="49" fontId="31" fillId="24" borderId="10" xfId="0" applyNumberFormat="1" applyFont="1" applyFill="1" applyBorder="1" applyAlignment="1">
      <alignment horizontal="center" vertical="top" wrapText="1"/>
    </xf>
    <xf numFmtId="49" fontId="32" fillId="24" borderId="10" xfId="0" applyNumberFormat="1" applyFont="1" applyFill="1" applyBorder="1" applyAlignment="1">
      <alignment horizontal="center" vertical="top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right" wrapText="1"/>
    </xf>
    <xf numFmtId="0" fontId="35" fillId="24" borderId="11" xfId="0" applyFont="1" applyFill="1" applyBorder="1" applyAlignment="1">
      <alignment/>
    </xf>
    <xf numFmtId="0" fontId="35" fillId="24" borderId="12" xfId="0" applyFont="1" applyFill="1" applyBorder="1" applyAlignment="1">
      <alignment horizontal="center"/>
    </xf>
    <xf numFmtId="3" fontId="31" fillId="24" borderId="10" xfId="0" applyNumberFormat="1" applyFont="1" applyFill="1" applyBorder="1" applyAlignment="1">
      <alignment horizontal="center" vertical="center" wrapText="1"/>
    </xf>
    <xf numFmtId="49" fontId="37" fillId="24" borderId="0" xfId="0" applyNumberFormat="1" applyFont="1" applyFill="1" applyBorder="1" applyAlignment="1">
      <alignment horizontal="center" vertical="center" wrapText="1"/>
    </xf>
    <xf numFmtId="3" fontId="31" fillId="24" borderId="0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24" borderId="13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right" wrapText="1"/>
    </xf>
    <xf numFmtId="49" fontId="38" fillId="0" borderId="13" xfId="0" applyNumberFormat="1" applyFont="1" applyBorder="1" applyAlignment="1">
      <alignment horizontal="center" vertical="center" wrapText="1"/>
    </xf>
    <xf numFmtId="49" fontId="34" fillId="24" borderId="11" xfId="0" applyNumberFormat="1" applyFont="1" applyFill="1" applyBorder="1" applyAlignment="1">
      <alignment horizontal="left" wrapText="1"/>
    </xf>
    <xf numFmtId="0" fontId="34" fillId="24" borderId="13" xfId="0" applyFont="1" applyFill="1" applyBorder="1" applyAlignment="1">
      <alignment horizontal="left" wrapText="1"/>
    </xf>
    <xf numFmtId="49" fontId="36" fillId="0" borderId="11" xfId="0" applyNumberFormat="1" applyFont="1" applyBorder="1" applyAlignment="1">
      <alignment horizontal="left" wrapText="1"/>
    </xf>
    <xf numFmtId="0" fontId="36" fillId="0" borderId="13" xfId="0" applyFont="1" applyBorder="1" applyAlignment="1">
      <alignment horizontal="left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4" fillId="0" borderId="11" xfId="0" applyNumberFormat="1" applyFont="1" applyBorder="1" applyAlignment="1">
      <alignment horizontal="left" wrapText="1"/>
    </xf>
    <xf numFmtId="0" fontId="34" fillId="0" borderId="13" xfId="0" applyNumberFormat="1" applyFont="1" applyBorder="1" applyAlignment="1">
      <alignment horizontal="left" wrapText="1"/>
    </xf>
    <xf numFmtId="49" fontId="34" fillId="0" borderId="11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4" fillId="24" borderId="0" xfId="0" applyFont="1" applyFill="1" applyAlignment="1">
      <alignment horizontal="left" vertical="center"/>
    </xf>
    <xf numFmtId="49" fontId="23" fillId="24" borderId="14" xfId="0" applyNumberFormat="1" applyFont="1" applyFill="1" applyBorder="1" applyAlignment="1">
      <alignment horizontal="left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24" borderId="13" xfId="0" applyNumberFormat="1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49" fontId="31" fillId="24" borderId="13" xfId="0" applyNumberFormat="1" applyFont="1" applyFill="1" applyBorder="1" applyAlignment="1">
      <alignment horizontal="center" vertical="center" wrapText="1"/>
    </xf>
    <xf numFmtId="49" fontId="38" fillId="24" borderId="11" xfId="0" applyNumberFormat="1" applyFont="1" applyFill="1" applyBorder="1" applyAlignment="1">
      <alignment horizontal="center" vertical="center" wrapText="1"/>
    </xf>
    <xf numFmtId="49" fontId="38" fillId="24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2" fillId="20" borderId="15" xfId="0" applyFont="1" applyFill="1" applyBorder="1" applyAlignment="1">
      <alignment horizontal="center" vertical="center"/>
    </xf>
    <xf numFmtId="0" fontId="32" fillId="20" borderId="16" xfId="0" applyFont="1" applyFill="1" applyBorder="1" applyAlignment="1">
      <alignment horizontal="center" vertical="center"/>
    </xf>
    <xf numFmtId="0" fontId="32" fillId="20" borderId="17" xfId="0" applyFont="1" applyFill="1" applyBorder="1" applyAlignment="1">
      <alignment horizontal="center" vertical="center"/>
    </xf>
    <xf numFmtId="0" fontId="32" fillId="20" borderId="18" xfId="0" applyFont="1" applyFill="1" applyBorder="1" applyAlignment="1">
      <alignment horizontal="center" vertical="center"/>
    </xf>
    <xf numFmtId="0" fontId="32" fillId="20" borderId="19" xfId="0" applyFont="1" applyFill="1" applyBorder="1" applyAlignment="1">
      <alignment horizontal="center" vertical="center"/>
    </xf>
    <xf numFmtId="172" fontId="34" fillId="0" borderId="11" xfId="0" applyNumberFormat="1" applyFont="1" applyBorder="1" applyAlignment="1">
      <alignment horizontal="left" wrapText="1"/>
    </xf>
    <xf numFmtId="172" fontId="0" fillId="0" borderId="13" xfId="0" applyNumberFormat="1" applyFont="1" applyBorder="1" applyAlignment="1">
      <alignment horizontal="left" wrapText="1"/>
    </xf>
    <xf numFmtId="49" fontId="36" fillId="24" borderId="11" xfId="0" applyNumberFormat="1" applyFont="1" applyFill="1" applyBorder="1" applyAlignment="1">
      <alignment horizontal="left" wrapText="1"/>
    </xf>
    <xf numFmtId="0" fontId="36" fillId="24" borderId="13" xfId="0" applyFont="1" applyFill="1" applyBorder="1" applyAlignment="1">
      <alignment horizontal="left" wrapText="1"/>
    </xf>
    <xf numFmtId="0" fontId="32" fillId="20" borderId="20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49" fontId="34" fillId="24" borderId="11" xfId="0" applyNumberFormat="1" applyFont="1" applyFill="1" applyBorder="1" applyAlignment="1">
      <alignment vertical="top" wrapText="1"/>
    </xf>
    <xf numFmtId="0" fontId="34" fillId="24" borderId="13" xfId="0" applyFont="1" applyFill="1" applyBorder="1" applyAlignment="1">
      <alignment vertical="top" wrapText="1"/>
    </xf>
    <xf numFmtId="0" fontId="34" fillId="0" borderId="13" xfId="0" applyFont="1" applyBorder="1" applyAlignment="1">
      <alignment horizontal="left" wrapText="1"/>
    </xf>
    <xf numFmtId="0" fontId="32" fillId="20" borderId="20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2" fillId="20" borderId="2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5" zoomScaleNormal="75" zoomScaleSheetLayoutView="48" workbookViewId="0" topLeftCell="A37">
      <selection activeCell="D52" sqref="D52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69.75390625" style="0" customWidth="1"/>
    <col min="5" max="5" width="15.75390625" style="0" customWidth="1"/>
    <col min="6" max="6" width="14.875" style="0" customWidth="1"/>
  </cols>
  <sheetData>
    <row r="1" spans="1:5" ht="26.25" customHeight="1">
      <c r="A1" s="2"/>
      <c r="B1" s="60" t="s">
        <v>6</v>
      </c>
      <c r="C1" s="60"/>
      <c r="D1" s="60"/>
      <c r="E1" s="60"/>
    </row>
    <row r="2" spans="1:5" ht="12" customHeight="1">
      <c r="A2" s="2"/>
      <c r="B2" s="12"/>
      <c r="C2" s="12"/>
      <c r="D2" s="12"/>
      <c r="E2" s="12"/>
    </row>
    <row r="3" spans="1:6" s="1" customFormat="1" ht="18.75" customHeight="1">
      <c r="A3" s="70" t="s">
        <v>0</v>
      </c>
      <c r="B3" s="61" t="s">
        <v>1</v>
      </c>
      <c r="C3" s="61" t="s">
        <v>4</v>
      </c>
      <c r="D3" s="62"/>
      <c r="E3" s="75" t="s">
        <v>5</v>
      </c>
      <c r="F3" s="75" t="s">
        <v>2</v>
      </c>
    </row>
    <row r="4" spans="1:6" s="1" customFormat="1" ht="12.75" customHeight="1">
      <c r="A4" s="71"/>
      <c r="B4" s="65"/>
      <c r="C4" s="63"/>
      <c r="D4" s="64"/>
      <c r="E4" s="77"/>
      <c r="F4" s="76"/>
    </row>
    <row r="5" spans="1:6" ht="21" customHeight="1">
      <c r="A5" s="3" t="s">
        <v>16</v>
      </c>
      <c r="B5" s="3"/>
      <c r="C5" s="46" t="s">
        <v>17</v>
      </c>
      <c r="D5" s="47"/>
      <c r="E5" s="4">
        <f>SUM(E6+E9)</f>
        <v>0</v>
      </c>
      <c r="F5" s="4">
        <f>SUM(F6+F9)</f>
        <v>100200</v>
      </c>
    </row>
    <row r="6" spans="1:6" ht="21" customHeight="1">
      <c r="A6" s="3"/>
      <c r="B6" s="35" t="s">
        <v>18</v>
      </c>
      <c r="C6" s="44" t="s">
        <v>56</v>
      </c>
      <c r="D6" s="78"/>
      <c r="E6" s="4">
        <f>SUM(E7)</f>
        <v>0</v>
      </c>
      <c r="F6" s="4">
        <f>SUM(F7)</f>
        <v>5200</v>
      </c>
    </row>
    <row r="7" spans="1:6" ht="21" customHeight="1">
      <c r="A7" s="3"/>
      <c r="B7" s="32"/>
      <c r="C7" s="42" t="s">
        <v>7</v>
      </c>
      <c r="D7" s="43"/>
      <c r="E7" s="15">
        <f>SUM(E8)</f>
        <v>0</v>
      </c>
      <c r="F7" s="15">
        <f>SUM(F8)</f>
        <v>5200</v>
      </c>
    </row>
    <row r="8" spans="1:6" ht="21" customHeight="1">
      <c r="A8" s="3"/>
      <c r="B8" s="32"/>
      <c r="C8" s="48" t="s">
        <v>47</v>
      </c>
      <c r="D8" s="49"/>
      <c r="E8" s="13">
        <v>0</v>
      </c>
      <c r="F8" s="13">
        <v>5200</v>
      </c>
    </row>
    <row r="9" spans="1:6" ht="18.75" customHeight="1">
      <c r="A9" s="5"/>
      <c r="B9" s="36" t="s">
        <v>19</v>
      </c>
      <c r="C9" s="44" t="s">
        <v>20</v>
      </c>
      <c r="D9" s="45"/>
      <c r="E9" s="6">
        <f>SUM(E10+E12)</f>
        <v>0</v>
      </c>
      <c r="F9" s="6">
        <f>SUM(F10+F12)</f>
        <v>95000</v>
      </c>
    </row>
    <row r="10" spans="1:6" ht="18.75" customHeight="1">
      <c r="A10" s="5"/>
      <c r="B10" s="31"/>
      <c r="C10" s="42" t="s">
        <v>7</v>
      </c>
      <c r="D10" s="43"/>
      <c r="E10" s="6">
        <f>SUM(E11)</f>
        <v>0</v>
      </c>
      <c r="F10" s="6">
        <f>SUM(F11)</f>
        <v>70000</v>
      </c>
    </row>
    <row r="11" spans="1:6" ht="30.75" customHeight="1">
      <c r="A11" s="5"/>
      <c r="B11" s="31"/>
      <c r="C11" s="48" t="s">
        <v>50</v>
      </c>
      <c r="D11" s="49"/>
      <c r="E11" s="6">
        <v>0</v>
      </c>
      <c r="F11" s="9">
        <v>70000</v>
      </c>
    </row>
    <row r="12" spans="1:6" ht="30.75" customHeight="1">
      <c r="A12" s="5"/>
      <c r="B12" s="36"/>
      <c r="C12" s="68" t="s">
        <v>9</v>
      </c>
      <c r="D12" s="69"/>
      <c r="E12" s="6">
        <f>SUM(E13)</f>
        <v>0</v>
      </c>
      <c r="F12" s="6">
        <f>SUM(F13)</f>
        <v>25000</v>
      </c>
    </row>
    <row r="13" spans="1:6" ht="29.25" customHeight="1">
      <c r="A13" s="7"/>
      <c r="B13" s="8"/>
      <c r="C13" s="72" t="s">
        <v>51</v>
      </c>
      <c r="D13" s="73"/>
      <c r="E13" s="13">
        <v>0</v>
      </c>
      <c r="F13" s="13">
        <v>25000</v>
      </c>
    </row>
    <row r="14" spans="1:6" ht="20.25" customHeight="1">
      <c r="A14" s="3" t="s">
        <v>21</v>
      </c>
      <c r="B14" s="3"/>
      <c r="C14" s="56" t="s">
        <v>22</v>
      </c>
      <c r="D14" s="57"/>
      <c r="E14" s="16">
        <f>SUM(E15)</f>
        <v>100200</v>
      </c>
      <c r="F14" s="16">
        <f>SUM(F15)</f>
        <v>0</v>
      </c>
    </row>
    <row r="15" spans="1:6" ht="19.5" customHeight="1">
      <c r="A15" s="5"/>
      <c r="B15" s="36" t="s">
        <v>23</v>
      </c>
      <c r="C15" s="58" t="s">
        <v>24</v>
      </c>
      <c r="D15" s="59"/>
      <c r="E15" s="17">
        <f>SUM(E16)</f>
        <v>100200</v>
      </c>
      <c r="F15" s="17">
        <f>SUM(F16)</f>
        <v>0</v>
      </c>
    </row>
    <row r="16" spans="1:6" ht="19.5" customHeight="1">
      <c r="A16" s="7"/>
      <c r="B16" s="8"/>
      <c r="C16" s="42" t="s">
        <v>7</v>
      </c>
      <c r="D16" s="43"/>
      <c r="E16" s="15">
        <f>SUM(E17:E17)</f>
        <v>100200</v>
      </c>
      <c r="F16" s="15">
        <f>SUM(F17:F17)</f>
        <v>0</v>
      </c>
    </row>
    <row r="17" spans="1:6" ht="22.5" customHeight="1">
      <c r="A17" s="7"/>
      <c r="B17" s="8"/>
      <c r="C17" s="50" t="s">
        <v>49</v>
      </c>
      <c r="D17" s="74"/>
      <c r="E17" s="9">
        <v>100200</v>
      </c>
      <c r="F17" s="10">
        <v>0</v>
      </c>
    </row>
    <row r="18" spans="1:6" ht="18.75" customHeight="1">
      <c r="A18" s="3" t="s">
        <v>10</v>
      </c>
      <c r="B18" s="3"/>
      <c r="C18" s="46" t="s">
        <v>11</v>
      </c>
      <c r="D18" s="47"/>
      <c r="E18" s="4">
        <f>SUM(E19)</f>
        <v>0</v>
      </c>
      <c r="F18" s="4">
        <f>SUM(F19)</f>
        <v>5973</v>
      </c>
    </row>
    <row r="19" spans="1:6" ht="20.25" customHeight="1">
      <c r="A19" s="3"/>
      <c r="B19" s="30" t="s">
        <v>12</v>
      </c>
      <c r="C19" s="44" t="s">
        <v>13</v>
      </c>
      <c r="D19" s="45"/>
      <c r="E19" s="4">
        <f>SUM(E20)</f>
        <v>0</v>
      </c>
      <c r="F19" s="4">
        <f>SUM(F20)</f>
        <v>5973</v>
      </c>
    </row>
    <row r="20" spans="1:6" ht="21" customHeight="1">
      <c r="A20" s="3"/>
      <c r="B20" s="29"/>
      <c r="C20" s="42" t="s">
        <v>7</v>
      </c>
      <c r="D20" s="43"/>
      <c r="E20" s="4">
        <f>SUM(E21:E21)</f>
        <v>0</v>
      </c>
      <c r="F20" s="4">
        <f>SUM(F21:F21)</f>
        <v>5973</v>
      </c>
    </row>
    <row r="21" spans="1:6" ht="48" customHeight="1">
      <c r="A21" s="3"/>
      <c r="B21" s="29"/>
      <c r="C21" s="48" t="s">
        <v>57</v>
      </c>
      <c r="D21" s="49"/>
      <c r="E21" s="4"/>
      <c r="F21" s="9">
        <v>5973</v>
      </c>
    </row>
    <row r="22" spans="1:6" ht="27.75" customHeight="1">
      <c r="A22" s="3" t="s">
        <v>25</v>
      </c>
      <c r="B22" s="3"/>
      <c r="C22" s="46" t="s">
        <v>26</v>
      </c>
      <c r="D22" s="47"/>
      <c r="E22" s="4">
        <f>SUM(E23)</f>
        <v>0</v>
      </c>
      <c r="F22" s="4">
        <f>SUM(F23)</f>
        <v>50000</v>
      </c>
    </row>
    <row r="23" spans="1:6" ht="24.75" customHeight="1">
      <c r="A23" s="3"/>
      <c r="B23" s="36" t="s">
        <v>27</v>
      </c>
      <c r="C23" s="44" t="s">
        <v>28</v>
      </c>
      <c r="D23" s="45"/>
      <c r="E23" s="4">
        <f>SUM(E24)</f>
        <v>0</v>
      </c>
      <c r="F23" s="4">
        <f>SUM(F24)</f>
        <v>50000</v>
      </c>
    </row>
    <row r="24" spans="1:6" ht="24" customHeight="1">
      <c r="A24" s="3"/>
      <c r="B24" s="35"/>
      <c r="C24" s="68" t="s">
        <v>9</v>
      </c>
      <c r="D24" s="69"/>
      <c r="E24" s="4">
        <f>SUM(E25:E25)</f>
        <v>0</v>
      </c>
      <c r="F24" s="4">
        <f>SUM(F25:F25)</f>
        <v>50000</v>
      </c>
    </row>
    <row r="25" spans="1:6" ht="48" customHeight="1">
      <c r="A25" s="3"/>
      <c r="B25" s="35"/>
      <c r="C25" s="48" t="s">
        <v>48</v>
      </c>
      <c r="D25" s="49"/>
      <c r="E25" s="4"/>
      <c r="F25" s="9">
        <v>50000</v>
      </c>
    </row>
    <row r="26" spans="1:6" ht="18.75" customHeight="1">
      <c r="A26" s="3" t="s">
        <v>14</v>
      </c>
      <c r="B26" s="3"/>
      <c r="C26" s="46" t="s">
        <v>15</v>
      </c>
      <c r="D26" s="47"/>
      <c r="E26" s="34">
        <f>SUM(E27+E31)</f>
        <v>105212</v>
      </c>
      <c r="F26" s="34">
        <f>SUM(F27+F31)</f>
        <v>105212</v>
      </c>
    </row>
    <row r="27" spans="1:6" ht="18.75" customHeight="1">
      <c r="A27" s="3"/>
      <c r="B27" s="36" t="s">
        <v>29</v>
      </c>
      <c r="C27" s="44" t="s">
        <v>32</v>
      </c>
      <c r="D27" s="45"/>
      <c r="E27" s="4">
        <f>SUM(E28)</f>
        <v>70000</v>
      </c>
      <c r="F27" s="4">
        <f>SUM(F28)</f>
        <v>70000</v>
      </c>
    </row>
    <row r="28" spans="1:6" ht="18.75" customHeight="1">
      <c r="A28" s="3"/>
      <c r="B28" s="33"/>
      <c r="C28" s="42" t="s">
        <v>9</v>
      </c>
      <c r="D28" s="43"/>
      <c r="E28" s="4">
        <f>SUM(E29:E30)</f>
        <v>70000</v>
      </c>
      <c r="F28" s="4">
        <f>SUM(F29:F30)</f>
        <v>70000</v>
      </c>
    </row>
    <row r="29" spans="1:6" ht="23.25" customHeight="1">
      <c r="A29" s="3"/>
      <c r="B29" s="33"/>
      <c r="C29" s="48" t="s">
        <v>30</v>
      </c>
      <c r="D29" s="49"/>
      <c r="E29" s="9">
        <v>0</v>
      </c>
      <c r="F29" s="9">
        <v>70000</v>
      </c>
    </row>
    <row r="30" spans="1:6" ht="23.25" customHeight="1">
      <c r="A30" s="3"/>
      <c r="B30" s="35"/>
      <c r="C30" s="48" t="s">
        <v>31</v>
      </c>
      <c r="D30" s="49"/>
      <c r="E30" s="9">
        <v>70000</v>
      </c>
      <c r="F30" s="9">
        <v>0</v>
      </c>
    </row>
    <row r="31" spans="1:6" ht="23.25" customHeight="1">
      <c r="A31" s="3"/>
      <c r="B31" s="39" t="s">
        <v>55</v>
      </c>
      <c r="C31" s="44" t="s">
        <v>46</v>
      </c>
      <c r="D31" s="45"/>
      <c r="E31" s="38">
        <f>SUM(E32+E37)</f>
        <v>35212</v>
      </c>
      <c r="F31" s="38">
        <f>SUM(F32+F37)</f>
        <v>35212</v>
      </c>
    </row>
    <row r="32" spans="1:6" ht="23.25" customHeight="1">
      <c r="A32" s="3"/>
      <c r="B32" s="35"/>
      <c r="C32" s="42" t="s">
        <v>8</v>
      </c>
      <c r="D32" s="43"/>
      <c r="E32" s="9">
        <f>SUM(E33:E36)</f>
        <v>35212</v>
      </c>
      <c r="F32" s="9">
        <f>SUM(F34:F36)</f>
        <v>0</v>
      </c>
    </row>
    <row r="33" spans="1:6" ht="23.25" customHeight="1">
      <c r="A33" s="3"/>
      <c r="B33" s="35"/>
      <c r="C33" s="50" t="s">
        <v>33</v>
      </c>
      <c r="D33" s="51"/>
      <c r="E33" s="9">
        <v>15202</v>
      </c>
      <c r="F33" s="9"/>
    </row>
    <row r="34" spans="1:6" ht="46.5" customHeight="1">
      <c r="A34" s="3"/>
      <c r="B34" s="35"/>
      <c r="C34" s="66" t="s">
        <v>34</v>
      </c>
      <c r="D34" s="67"/>
      <c r="E34" s="9">
        <v>9010</v>
      </c>
      <c r="F34" s="9"/>
    </row>
    <row r="35" spans="1:6" ht="45" customHeight="1">
      <c r="A35" s="3"/>
      <c r="B35" s="35"/>
      <c r="C35" s="50" t="s">
        <v>35</v>
      </c>
      <c r="D35" s="51"/>
      <c r="E35" s="9">
        <v>5600</v>
      </c>
      <c r="F35" s="9"/>
    </row>
    <row r="36" spans="1:6" ht="45" customHeight="1">
      <c r="A36" s="3"/>
      <c r="B36" s="35"/>
      <c r="C36" s="50" t="s">
        <v>36</v>
      </c>
      <c r="D36" s="51"/>
      <c r="E36" s="9">
        <v>5400</v>
      </c>
      <c r="F36" s="9"/>
    </row>
    <row r="37" spans="1:6" ht="18.75" customHeight="1">
      <c r="A37" s="3"/>
      <c r="B37" s="35"/>
      <c r="C37" s="42" t="s">
        <v>7</v>
      </c>
      <c r="D37" s="43"/>
      <c r="E37" s="9">
        <f>SUM(E38)</f>
        <v>0</v>
      </c>
      <c r="F37" s="9">
        <f>SUM(F38)</f>
        <v>35212</v>
      </c>
    </row>
    <row r="38" spans="1:6" ht="23.25" customHeight="1">
      <c r="A38" s="3"/>
      <c r="B38" s="35"/>
      <c r="C38" s="40" t="s">
        <v>37</v>
      </c>
      <c r="D38" s="41"/>
      <c r="E38" s="9"/>
      <c r="F38" s="9">
        <v>35212</v>
      </c>
    </row>
    <row r="39" spans="1:6" ht="21.75" customHeight="1">
      <c r="A39" s="18" t="s">
        <v>38</v>
      </c>
      <c r="B39" s="18"/>
      <c r="C39" s="56" t="s">
        <v>39</v>
      </c>
      <c r="D39" s="57"/>
      <c r="E39" s="19">
        <f>SUM(E40)</f>
        <v>902526</v>
      </c>
      <c r="F39" s="19">
        <f>SUM(F40)</f>
        <v>902526</v>
      </c>
    </row>
    <row r="40" spans="1:6" ht="20.25" customHeight="1">
      <c r="A40" s="20"/>
      <c r="B40" s="37" t="s">
        <v>40</v>
      </c>
      <c r="C40" s="58" t="s">
        <v>41</v>
      </c>
      <c r="D40" s="59"/>
      <c r="E40" s="17">
        <f>SUM(E41)</f>
        <v>902526</v>
      </c>
      <c r="F40" s="17">
        <f>SUM(F41)</f>
        <v>902526</v>
      </c>
    </row>
    <row r="41" spans="1:6" ht="15.75" customHeight="1">
      <c r="A41" s="21"/>
      <c r="B41" s="22"/>
      <c r="C41" s="42" t="s">
        <v>7</v>
      </c>
      <c r="D41" s="43"/>
      <c r="E41" s="23">
        <f>SUM(E42:E47)</f>
        <v>902526</v>
      </c>
      <c r="F41" s="23">
        <f>SUM(F42:F47)</f>
        <v>902526</v>
      </c>
    </row>
    <row r="42" spans="1:6" ht="17.25" customHeight="1">
      <c r="A42" s="21"/>
      <c r="B42" s="22"/>
      <c r="C42" s="40" t="s">
        <v>42</v>
      </c>
      <c r="D42" s="41"/>
      <c r="E42" s="13"/>
      <c r="F42" s="14">
        <v>70875</v>
      </c>
    </row>
    <row r="43" spans="1:6" ht="17.25" customHeight="1">
      <c r="A43" s="21"/>
      <c r="B43" s="22"/>
      <c r="C43" s="40" t="s">
        <v>43</v>
      </c>
      <c r="D43" s="41"/>
      <c r="E43" s="13"/>
      <c r="F43" s="14">
        <v>249911</v>
      </c>
    </row>
    <row r="44" spans="1:6" ht="17.25" customHeight="1">
      <c r="A44" s="21"/>
      <c r="B44" s="22"/>
      <c r="C44" s="40" t="s">
        <v>44</v>
      </c>
      <c r="D44" s="41"/>
      <c r="E44" s="13"/>
      <c r="F44" s="14">
        <v>581740</v>
      </c>
    </row>
    <row r="45" spans="1:6" ht="17.25" customHeight="1">
      <c r="A45" s="21"/>
      <c r="B45" s="22"/>
      <c r="C45" s="40" t="s">
        <v>52</v>
      </c>
      <c r="D45" s="41"/>
      <c r="E45" s="13">
        <v>70875</v>
      </c>
      <c r="F45" s="14"/>
    </row>
    <row r="46" spans="1:6" ht="17.25" customHeight="1">
      <c r="A46" s="21"/>
      <c r="B46" s="22"/>
      <c r="C46" s="40" t="s">
        <v>53</v>
      </c>
      <c r="D46" s="41"/>
      <c r="E46" s="13">
        <v>249911</v>
      </c>
      <c r="F46" s="14"/>
    </row>
    <row r="47" spans="1:6" ht="17.25" customHeight="1">
      <c r="A47" s="21"/>
      <c r="B47" s="22"/>
      <c r="C47" s="40" t="s">
        <v>54</v>
      </c>
      <c r="D47" s="41"/>
      <c r="E47" s="13">
        <v>581740</v>
      </c>
      <c r="F47" s="14"/>
    </row>
    <row r="48" spans="1:6" ht="24.75" customHeight="1">
      <c r="A48" s="24"/>
      <c r="B48" s="25"/>
      <c r="C48" s="54" t="s">
        <v>3</v>
      </c>
      <c r="D48" s="55"/>
      <c r="E48" s="26">
        <f>SUM(E5+E14+E18+E22+E26+E39)</f>
        <v>1107938</v>
      </c>
      <c r="F48" s="26">
        <f>SUM(F5+F14+F18+F22+F26+F39)</f>
        <v>1163911</v>
      </c>
    </row>
    <row r="49" spans="1:6" ht="18.75" customHeight="1">
      <c r="A49" s="53" t="s">
        <v>45</v>
      </c>
      <c r="B49" s="53"/>
      <c r="C49" s="53"/>
      <c r="D49" s="27"/>
      <c r="E49" s="28"/>
      <c r="F49" s="28"/>
    </row>
    <row r="50" spans="1:6" ht="17.25" customHeight="1">
      <c r="A50" s="52" t="s">
        <v>58</v>
      </c>
      <c r="B50" s="52"/>
      <c r="C50" s="52"/>
      <c r="D50" s="11"/>
      <c r="E50" s="11"/>
      <c r="F50" s="11"/>
    </row>
    <row r="51" spans="1:6" ht="18" customHeight="1">
      <c r="A51" s="11"/>
      <c r="B51" s="11"/>
      <c r="C51" s="11"/>
      <c r="D51" s="11"/>
      <c r="E51" s="11"/>
      <c r="F51" s="11"/>
    </row>
    <row r="52" spans="1:6" ht="18" customHeight="1">
      <c r="A52" s="11"/>
      <c r="B52" s="11"/>
      <c r="C52" s="11"/>
      <c r="D52" s="11"/>
      <c r="E52" s="11"/>
      <c r="F52" s="11"/>
    </row>
    <row r="53" spans="1:6" ht="18" customHeight="1">
      <c r="A53" s="11"/>
      <c r="B53" s="11"/>
      <c r="C53" s="11"/>
      <c r="D53" s="11"/>
      <c r="E53" s="11"/>
      <c r="F53" s="11"/>
    </row>
    <row r="54" spans="1:6" ht="18" customHeight="1">
      <c r="A54" s="11"/>
      <c r="B54" s="11"/>
      <c r="C54" s="11"/>
      <c r="D54" s="11"/>
      <c r="E54" s="11"/>
      <c r="F54" s="11"/>
    </row>
    <row r="55" spans="1:6" ht="18" customHeight="1">
      <c r="A55" s="11"/>
      <c r="B55" s="11"/>
      <c r="C55" s="11"/>
      <c r="D55" s="11"/>
      <c r="E55" s="11"/>
      <c r="F55" s="11"/>
    </row>
    <row r="56" spans="1:6" ht="18" customHeight="1">
      <c r="A56" s="11"/>
      <c r="B56" s="11"/>
      <c r="C56" s="11"/>
      <c r="D56" s="11"/>
      <c r="E56" s="11"/>
      <c r="F56" s="11"/>
    </row>
    <row r="57" spans="1:6" ht="18" customHeight="1">
      <c r="A57" s="11"/>
      <c r="B57" s="11"/>
      <c r="C57" s="11"/>
      <c r="D57" s="11"/>
      <c r="E57" s="11"/>
      <c r="F57" s="11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/>
  <mergeCells count="52">
    <mergeCell ref="C17:D17"/>
    <mergeCell ref="F3:F4"/>
    <mergeCell ref="E3:E4"/>
    <mergeCell ref="C7:D7"/>
    <mergeCell ref="C8:D8"/>
    <mergeCell ref="C6:D6"/>
    <mergeCell ref="C16:D16"/>
    <mergeCell ref="C15:D15"/>
    <mergeCell ref="A3:A4"/>
    <mergeCell ref="C14:D14"/>
    <mergeCell ref="C13:D13"/>
    <mergeCell ref="C10:D10"/>
    <mergeCell ref="C11:D11"/>
    <mergeCell ref="C12:D12"/>
    <mergeCell ref="C34:D34"/>
    <mergeCell ref="C24:D24"/>
    <mergeCell ref="C32:D32"/>
    <mergeCell ref="C33:D33"/>
    <mergeCell ref="C29:D29"/>
    <mergeCell ref="C30:D30"/>
    <mergeCell ref="C31:D31"/>
    <mergeCell ref="C25:D25"/>
    <mergeCell ref="C40:D40"/>
    <mergeCell ref="C38:D38"/>
    <mergeCell ref="C36:D36"/>
    <mergeCell ref="C26:D26"/>
    <mergeCell ref="C27:D27"/>
    <mergeCell ref="B1:E1"/>
    <mergeCell ref="C3:D4"/>
    <mergeCell ref="B3:B4"/>
    <mergeCell ref="C5:D5"/>
    <mergeCell ref="C9:D9"/>
    <mergeCell ref="C35:D35"/>
    <mergeCell ref="C37:D37"/>
    <mergeCell ref="A50:C50"/>
    <mergeCell ref="A49:C49"/>
    <mergeCell ref="C48:D48"/>
    <mergeCell ref="C43:D43"/>
    <mergeCell ref="C44:D44"/>
    <mergeCell ref="C45:D45"/>
    <mergeCell ref="C46:D46"/>
    <mergeCell ref="C39:D39"/>
    <mergeCell ref="C47:D47"/>
    <mergeCell ref="C42:D42"/>
    <mergeCell ref="C28:D28"/>
    <mergeCell ref="C19:D19"/>
    <mergeCell ref="C18:D18"/>
    <mergeCell ref="C41:D41"/>
    <mergeCell ref="C23:D23"/>
    <mergeCell ref="C20:D20"/>
    <mergeCell ref="C22:D22"/>
    <mergeCell ref="C21:D21"/>
  </mergeCells>
  <printOptions horizontalCentered="1"/>
  <pageMargins left="0.3937007874015748" right="0.1968503937007874" top="1.1811023622047245" bottom="0.03937007874015748" header="0.5118110236220472" footer="0.5118110236220472"/>
  <pageSetup fitToHeight="12" horizontalDpi="300" verticalDpi="300" orientation="landscape" paperSize="9" scale="61" r:id="rId1"/>
  <headerFooter alignWithMargins="0">
    <oddHeader>&amp;R&amp;9Tabela Nr 2
do Uchwały Rady Powiatu Wołomińskiego Nr XXXV-389/2013
z dnia  28 listopada 2013 r.</oddHeader>
  </headerFooter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2013-12-03T10:06:52Z</cp:lastPrinted>
  <dcterms:created xsi:type="dcterms:W3CDTF">2008-11-04T11:49:28Z</dcterms:created>
  <dcterms:modified xsi:type="dcterms:W3CDTF">2013-12-03T10:27:29Z</dcterms:modified>
  <cp:category/>
  <cp:version/>
  <cp:contentType/>
  <cp:contentStatus/>
</cp:coreProperties>
</file>